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<sst xmlns="http://schemas.openxmlformats.org/spreadsheetml/2006/main" count="43" uniqueCount="43">
  <si>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Quantité</t>
  </si>
  <si>
    <t>prix total</t>
  </si>
  <si>
    <t>Caisse Pamplemousses Star Ruby BIO (5 kg)</t>
  </si>
  <si>
    <t>Caisse Citrons Fino  BIO (5 kg)</t>
  </si>
  <si>
    <t>prix /kilo</t>
  </si>
  <si>
    <t>prix/caisse</t>
  </si>
  <si>
    <t xml:space="preserve">TOTAL </t>
  </si>
  <si>
    <t xml:space="preserve">Nom / Prénom : </t>
  </si>
  <si>
    <t>Adresse :</t>
  </si>
  <si>
    <t>Tel :</t>
  </si>
  <si>
    <t>Email :</t>
  </si>
  <si>
    <t>Dit adhérent(e) de l'AMAP les Paniers de pontoch'. Les signataires du présent contrat s'engagent à respecter les principes et engagements définis dans la Charte des AMAP (disponible auprès de l'association ou sur le site du réseau AMAP Ile de France : http://amap-idf.org/), à savoir :</t>
  </si>
  <si>
    <t>1. Engagements de l'adhérent(e) :</t>
  </si>
  <si>
    <t xml:space="preserve">2. Engagements du producteur partenaire : </t>
  </si>
  <si>
    <t>Livrer aux dates indiquées des produits certifiés BIO, de qualité, frais, issus de sa production, informer les adhérents sur ses savoir-faire, pratiques, contraintes économiques, écologiques et sociales, être transparent sur la gestion de son exploitation et accueillir les adhérents sur son exploitation si l'occasion se présente.</t>
  </si>
  <si>
    <t xml:space="preserve">3. Date de livraison : </t>
  </si>
  <si>
    <t>Adhérent AMAP Les Paniers de Pontoch'</t>
  </si>
  <si>
    <t>Nom et signature de l'adhérent(e) :</t>
  </si>
  <si>
    <t>Fait à ……………………….. le ………………...</t>
  </si>
  <si>
    <t>Pré-financer la production, gérer ses retards et absences,reconnaître les aléas possibles de la production et en tant qu'AMAPIEN accepter les risques liés à ces aléas.</t>
  </si>
  <si>
    <r>
      <t>Caisse Pamplemousses Star Ruby BIO</t>
    </r>
    <r>
      <rPr>
        <b/>
        <sz val="11"/>
        <color indexed="8"/>
        <rFont val="Calibri"/>
        <family val="2"/>
      </rPr>
      <t xml:space="preserve"> (10 kg)</t>
    </r>
  </si>
  <si>
    <r>
      <t>Caisse Citrons Fino  BIO</t>
    </r>
    <r>
      <rPr>
        <b/>
        <sz val="11"/>
        <color indexed="8"/>
        <rFont val="Calibri"/>
        <family val="2"/>
      </rPr>
      <t xml:space="preserve"> (10 kg)</t>
    </r>
  </si>
  <si>
    <t>Caisse Avocats Hass  BIO (5 kg)</t>
  </si>
  <si>
    <r>
      <t>Caisse Avocats Hass  BIO</t>
    </r>
    <r>
      <rPr>
        <b/>
        <sz val="11"/>
        <color indexed="8"/>
        <rFont val="Calibri"/>
        <family val="2"/>
      </rPr>
      <t xml:space="preserve"> (10 kg)</t>
    </r>
  </si>
  <si>
    <t>Caisse Grenades Mollar BIO (5 kg)</t>
  </si>
  <si>
    <r>
      <t>Caisse Grenades Mollar BIO</t>
    </r>
    <r>
      <rPr>
        <b/>
        <sz val="11"/>
        <color indexed="8"/>
        <rFont val="Calibri"/>
        <family val="2"/>
      </rPr>
      <t xml:space="preserve"> (10 kg)</t>
    </r>
  </si>
  <si>
    <r>
      <t xml:space="preserve">Figues sèches variété Coll de Dama </t>
    </r>
    <r>
      <rPr>
        <b/>
        <sz val="12"/>
        <color indexed="8"/>
        <rFont val="Calibri"/>
        <family val="2"/>
      </rPr>
      <t>(2kg)</t>
    </r>
  </si>
  <si>
    <r>
      <t xml:space="preserve">Figues sèches variété Coll de Dama </t>
    </r>
    <r>
      <rPr>
        <b/>
        <sz val="12"/>
        <color indexed="8"/>
        <rFont val="Calibri"/>
        <family val="2"/>
      </rPr>
      <t>(5kg)</t>
    </r>
  </si>
  <si>
    <r>
      <t>Amandes bio variété "Communa" avec peau</t>
    </r>
    <r>
      <rPr>
        <b/>
        <sz val="12"/>
        <color indexed="8"/>
        <rFont val="Calibri"/>
        <family val="2"/>
      </rPr>
      <t xml:space="preserve"> (1kg)</t>
    </r>
  </si>
  <si>
    <r>
      <t>Amandes bio varietés "Communa" sans peau</t>
    </r>
    <r>
      <rPr>
        <b/>
        <sz val="12"/>
        <color indexed="8"/>
        <rFont val="Calibri"/>
        <family val="2"/>
      </rPr>
      <t xml:space="preserve"> (1kg)</t>
    </r>
  </si>
  <si>
    <r>
      <t>HUILE 5 litres en bidon</t>
    </r>
    <r>
      <rPr>
        <b/>
        <sz val="11"/>
        <color indexed="8"/>
        <rFont val="Calibri"/>
        <family val="2"/>
      </rPr>
      <t xml:space="preserve"> plastique</t>
    </r>
  </si>
  <si>
    <r>
      <t xml:space="preserve">HUILE 1 litre en bouteille </t>
    </r>
    <r>
      <rPr>
        <b/>
        <sz val="11"/>
        <color indexed="8"/>
        <rFont val="Calibri"/>
        <family val="2"/>
      </rPr>
      <t>verre</t>
    </r>
  </si>
  <si>
    <r>
      <t>Caisse Mandarines Nadorcott BIO</t>
    </r>
    <r>
      <rPr>
        <b/>
        <sz val="11"/>
        <color indexed="8"/>
        <rFont val="Calibri"/>
        <family val="2"/>
      </rPr>
      <t xml:space="preserve"> (10 kg)</t>
    </r>
  </si>
  <si>
    <t>Caisse Mandarines Nadorcott BIO (5 kg)</t>
  </si>
  <si>
    <t xml:space="preserve">La livraison des produits se déroulera le samedi matin 19 janvier entre 10h45 à 12h sur le lieu habituel. </t>
  </si>
  <si>
    <t>4. Prix et composition des paniers pour 2019 (livraisons personnalisées en sélectionnant les produits dans le tableau ci-dessous)</t>
  </si>
  <si>
    <r>
      <t xml:space="preserve"> CONTRAT avec Biorangesprefer Marta Presencia Ferrer  
C/ Verdeguers, 23-1º-1ª
46680 Algemesí (Valencia)Espagne
 à remettre </t>
    </r>
    <r>
      <rPr>
        <b/>
        <sz val="14"/>
        <color indexed="10"/>
        <rFont val="Calibri"/>
        <family val="2"/>
      </rPr>
      <t xml:space="preserve">au plus tard le samedi 6 avril  </t>
    </r>
    <r>
      <rPr>
        <b/>
        <sz val="14"/>
        <rFont val="Calibri"/>
        <family val="2"/>
      </rPr>
      <t>pour une livraison le samedi 13 avril 2019</t>
    </r>
    <r>
      <rPr>
        <b/>
        <sz val="14"/>
        <color indexed="10"/>
        <rFont val="Calibri"/>
        <family val="2"/>
      </rPr>
      <t xml:space="preserve">
</t>
    </r>
  </si>
  <si>
    <t>Caisse Oranges  Navel S.Powell ou Navel Lane Late BIO (5 kg)</t>
  </si>
  <si>
    <r>
      <t>Caisse Oranges  Navel S.Powell ou Navel Lane Late BIO</t>
    </r>
    <r>
      <rPr>
        <b/>
        <sz val="11"/>
        <color indexed="8"/>
        <rFont val="Calibri"/>
        <family val="2"/>
      </rPr>
      <t xml:space="preserve"> (10 kg)</t>
    </r>
  </si>
  <si>
    <t>Caisse Mandarines Yosemite ou Ortanique BIO (5 kg)</t>
  </si>
  <si>
    <r>
      <t>Caisse Mandarines Yosemite ou Ortanique BIO</t>
    </r>
    <r>
      <rPr>
        <b/>
        <sz val="11"/>
        <color indexed="8"/>
        <rFont val="Calibri"/>
        <family val="2"/>
      </rPr>
      <t xml:space="preserve"> (10 kg)</t>
    </r>
  </si>
  <si>
    <r>
      <t>Amandes avec coquille bio</t>
    </r>
    <r>
      <rPr>
        <b/>
        <sz val="12"/>
        <color indexed="8"/>
        <rFont val="Calibri"/>
        <family val="2"/>
      </rPr>
      <t xml:space="preserve"> (sac de 2 kg)</t>
    </r>
  </si>
  <si>
    <t>Chèque de règlement à remettre  avec le contrat le 6 avril à l'ordre de l'AMAP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</si>
</sst>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&quot; €&quot;"/>
    <numFmt numFmtId="168" formatCode="#,##0.00&quot; €&quot;;[Red]&quot;-&quot;#,##0.00&quot; 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8" fontId="4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Alignment="1">
      <alignment/>
    </xf>
    <xf numFmtId="0" fontId="42" fillId="0" borderId="19" xfId="0" applyFont="1" applyBorder="1" applyAlignment="1">
      <alignment/>
    </xf>
    <xf numFmtId="0" fontId="43" fillId="33" borderId="20" xfId="0" applyFont="1" applyFill="1" applyBorder="1" applyAlignment="1">
      <alignment horizontal="center" vertical="center" wrapText="1"/>
    </xf>
    <xf numFmtId="167" fontId="44" fillId="33" borderId="21" xfId="0" applyNumberFormat="1" applyFont="1" applyFill="1" applyBorder="1" applyAlignment="1">
      <alignment horizontal="center" vertical="center"/>
    </xf>
    <xf numFmtId="168" fontId="45" fillId="33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7" fontId="44" fillId="0" borderId="20" xfId="0" applyNumberFormat="1" applyFont="1" applyBorder="1" applyAlignment="1">
      <alignment horizontal="center" vertical="center" wrapText="1"/>
    </xf>
    <xf numFmtId="168" fontId="45" fillId="0" borderId="20" xfId="0" applyNumberFormat="1" applyFont="1" applyBorder="1" applyAlignment="1">
      <alignment horizontal="center" vertical="center" wrapText="1"/>
    </xf>
    <xf numFmtId="167" fontId="44" fillId="33" borderId="20" xfId="0" applyNumberFormat="1" applyFont="1" applyFill="1" applyBorder="1" applyAlignment="1">
      <alignment horizontal="center" vertical="center" wrapText="1"/>
    </xf>
    <xf numFmtId="168" fontId="45" fillId="33" borderId="2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2" fillId="0" borderId="17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48.7109375" style="0" customWidth="1"/>
    <col min="2" max="2" width="10.57421875" style="0" customWidth="1"/>
    <col min="3" max="3" width="12.00390625" style="0" customWidth="1"/>
    <col min="5" max="5" width="13.7109375" style="0" customWidth="1"/>
  </cols>
  <sheetData>
    <row r="1" spans="1:5" ht="82.5" customHeight="1">
      <c r="A1" s="35" t="s">
        <v>36</v>
      </c>
      <c r="B1" s="35"/>
      <c r="C1" s="35"/>
      <c r="D1" s="35"/>
      <c r="E1" s="35"/>
    </row>
    <row r="2" spans="1:5" ht="15.75">
      <c r="A2" s="10" t="s">
        <v>16</v>
      </c>
      <c r="B2" s="13" t="s">
        <v>12</v>
      </c>
      <c r="C2" s="13"/>
      <c r="D2" s="13"/>
      <c r="E2" s="14"/>
    </row>
    <row r="3" spans="1:5" ht="15.75" customHeight="1">
      <c r="A3" s="11" t="s">
        <v>7</v>
      </c>
      <c r="B3" s="39" t="s">
        <v>19</v>
      </c>
      <c r="C3" s="40"/>
      <c r="D3" s="40"/>
      <c r="E3" s="41"/>
    </row>
    <row r="4" spans="1:5" ht="15.75">
      <c r="A4" s="11" t="s">
        <v>8</v>
      </c>
      <c r="B4" s="42"/>
      <c r="C4" s="43"/>
      <c r="D4" s="43"/>
      <c r="E4" s="44"/>
    </row>
    <row r="5" spans="1:5" ht="15.75">
      <c r="A5" s="11" t="s">
        <v>9</v>
      </c>
      <c r="B5" s="42"/>
      <c r="C5" s="43"/>
      <c r="D5" s="43"/>
      <c r="E5" s="44"/>
    </row>
    <row r="6" spans="1:5" ht="15.75">
      <c r="A6" s="12" t="s">
        <v>10</v>
      </c>
      <c r="B6" s="45"/>
      <c r="C6" s="46"/>
      <c r="D6" s="46"/>
      <c r="E6" s="47"/>
    </row>
    <row r="7" spans="1:5" ht="51.75" customHeight="1">
      <c r="A7" s="36" t="s">
        <v>11</v>
      </c>
      <c r="B7" s="37"/>
      <c r="C7" s="37"/>
      <c r="D7" s="37"/>
      <c r="E7" s="38"/>
    </row>
    <row r="8" spans="1:10" s="15" customFormat="1" ht="15.75">
      <c r="A8" s="13" t="s">
        <v>13</v>
      </c>
      <c r="B8" s="14"/>
      <c r="C8" s="13" t="s">
        <v>15</v>
      </c>
      <c r="D8" s="16"/>
      <c r="E8" s="14"/>
      <c r="F8"/>
      <c r="G8"/>
      <c r="H8"/>
      <c r="I8"/>
      <c r="J8"/>
    </row>
    <row r="9" spans="1:5" ht="75.75" customHeight="1">
      <c r="A9" s="26" t="s">
        <v>14</v>
      </c>
      <c r="B9" s="27"/>
      <c r="C9" s="28" t="s">
        <v>34</v>
      </c>
      <c r="D9" s="29"/>
      <c r="E9" s="30"/>
    </row>
    <row r="10" ht="3" customHeight="1"/>
    <row r="11" spans="1:5" ht="30.75" customHeight="1">
      <c r="A11" s="31" t="s">
        <v>35</v>
      </c>
      <c r="B11" s="32"/>
      <c r="C11" s="32"/>
      <c r="D11" s="32"/>
      <c r="E11" s="33"/>
    </row>
    <row r="12" spans="1:2" ht="6.75" customHeight="1">
      <c r="A12" s="1"/>
      <c r="B12" s="4"/>
    </row>
    <row r="13" spans="1:2" ht="3.75" customHeight="1" thickBot="1">
      <c r="A13" s="1"/>
      <c r="B13" s="4"/>
    </row>
    <row r="14" spans="1:5" ht="15">
      <c r="A14" s="4"/>
      <c r="B14" s="5" t="s">
        <v>4</v>
      </c>
      <c r="C14" s="6" t="s">
        <v>5</v>
      </c>
      <c r="D14" s="7" t="s">
        <v>0</v>
      </c>
      <c r="E14" s="8" t="s">
        <v>1</v>
      </c>
    </row>
    <row r="15" spans="1:5" ht="30" customHeight="1">
      <c r="A15" s="17" t="s">
        <v>37</v>
      </c>
      <c r="B15" s="18">
        <f>B16+0.1</f>
        <v>2.08</v>
      </c>
      <c r="C15" s="19">
        <f>B15*5</f>
        <v>10.4</v>
      </c>
      <c r="D15" s="2"/>
      <c r="E15" s="9">
        <f aca="true" t="shared" si="0" ref="E15:E35">D15*C15</f>
        <v>0</v>
      </c>
    </row>
    <row r="16" spans="1:5" ht="30" customHeight="1">
      <c r="A16" s="20" t="s">
        <v>38</v>
      </c>
      <c r="B16" s="21">
        <f>1.98</f>
        <v>1.98</v>
      </c>
      <c r="C16" s="22">
        <f>B16*10</f>
        <v>19.8</v>
      </c>
      <c r="D16" s="2"/>
      <c r="E16" s="9">
        <f t="shared" si="0"/>
        <v>0</v>
      </c>
    </row>
    <row r="17" spans="1:5" ht="30" customHeight="1">
      <c r="A17" s="17" t="s">
        <v>39</v>
      </c>
      <c r="B17" s="23">
        <f>B18+0.1</f>
        <v>2.45</v>
      </c>
      <c r="C17" s="24">
        <f>B17*5</f>
        <v>12.25</v>
      </c>
      <c r="D17" s="2"/>
      <c r="E17" s="9">
        <f t="shared" si="0"/>
        <v>0</v>
      </c>
    </row>
    <row r="18" spans="1:5" ht="30" customHeight="1">
      <c r="A18" s="20" t="s">
        <v>40</v>
      </c>
      <c r="B18" s="21">
        <v>2.35</v>
      </c>
      <c r="C18" s="22">
        <f>B18*10</f>
        <v>23.5</v>
      </c>
      <c r="D18" s="2"/>
      <c r="E18" s="9">
        <f t="shared" si="0"/>
        <v>0</v>
      </c>
    </row>
    <row r="19" spans="1:5" ht="30" customHeight="1">
      <c r="A19" s="17" t="s">
        <v>33</v>
      </c>
      <c r="B19" s="23">
        <f>B20+0.1</f>
        <v>2.85</v>
      </c>
      <c r="C19" s="24">
        <f>B19*5</f>
        <v>14.25</v>
      </c>
      <c r="D19" s="2"/>
      <c r="E19" s="9">
        <f>D19*C19</f>
        <v>0</v>
      </c>
    </row>
    <row r="20" spans="1:5" ht="30" customHeight="1">
      <c r="A20" s="20" t="s">
        <v>32</v>
      </c>
      <c r="B20" s="21">
        <v>2.75</v>
      </c>
      <c r="C20" s="22">
        <f>B20*10</f>
        <v>27.5</v>
      </c>
      <c r="D20" s="2"/>
      <c r="E20" s="9">
        <f>D20*C20</f>
        <v>0</v>
      </c>
    </row>
    <row r="21" spans="1:5" ht="30" customHeight="1">
      <c r="A21" s="17" t="s">
        <v>2</v>
      </c>
      <c r="B21" s="23">
        <f>B22+0.1</f>
        <v>2.2800000000000002</v>
      </c>
      <c r="C21" s="24">
        <f>B21*5</f>
        <v>11.400000000000002</v>
      </c>
      <c r="D21" s="2"/>
      <c r="E21" s="9">
        <f t="shared" si="0"/>
        <v>0</v>
      </c>
    </row>
    <row r="22" spans="1:5" ht="30" customHeight="1">
      <c r="A22" s="20" t="s">
        <v>20</v>
      </c>
      <c r="B22" s="21">
        <v>2.18</v>
      </c>
      <c r="C22" s="22">
        <f>B22*10</f>
        <v>21.8</v>
      </c>
      <c r="D22" s="2"/>
      <c r="E22" s="9">
        <f t="shared" si="0"/>
        <v>0</v>
      </c>
    </row>
    <row r="23" spans="1:5" ht="30" customHeight="1">
      <c r="A23" s="17" t="s">
        <v>3</v>
      </c>
      <c r="B23" s="23">
        <f>B24+0.1</f>
        <v>3.15</v>
      </c>
      <c r="C23" s="24">
        <f>B23*5</f>
        <v>15.75</v>
      </c>
      <c r="D23" s="2"/>
      <c r="E23" s="9">
        <f t="shared" si="0"/>
        <v>0</v>
      </c>
    </row>
    <row r="24" spans="1:5" ht="30" customHeight="1">
      <c r="A24" s="20" t="s">
        <v>21</v>
      </c>
      <c r="B24" s="21">
        <v>3.05</v>
      </c>
      <c r="C24" s="22">
        <f>B24*10</f>
        <v>30.5</v>
      </c>
      <c r="D24" s="2"/>
      <c r="E24" s="9">
        <f t="shared" si="0"/>
        <v>0</v>
      </c>
    </row>
    <row r="25" spans="1:5" ht="30" customHeight="1">
      <c r="A25" s="17" t="s">
        <v>22</v>
      </c>
      <c r="B25" s="23">
        <f>B26+0.1</f>
        <v>4.6</v>
      </c>
      <c r="C25" s="24">
        <f>B25*5</f>
        <v>23</v>
      </c>
      <c r="D25" s="2"/>
      <c r="E25" s="9">
        <f t="shared" si="0"/>
        <v>0</v>
      </c>
    </row>
    <row r="26" spans="1:5" ht="30" customHeight="1">
      <c r="A26" s="20" t="s">
        <v>23</v>
      </c>
      <c r="B26" s="21">
        <v>4.5</v>
      </c>
      <c r="C26" s="22">
        <f>B26*10</f>
        <v>45</v>
      </c>
      <c r="D26" s="2"/>
      <c r="E26" s="9">
        <f t="shared" si="0"/>
        <v>0</v>
      </c>
    </row>
    <row r="27" spans="1:5" ht="30" customHeight="1" hidden="1">
      <c r="A27" s="17" t="s">
        <v>24</v>
      </c>
      <c r="B27" s="23">
        <f>B28+0.1</f>
        <v>2.95</v>
      </c>
      <c r="C27" s="24">
        <f>B27*5</f>
        <v>14.75</v>
      </c>
      <c r="D27" s="2"/>
      <c r="E27" s="9">
        <f t="shared" si="0"/>
        <v>0</v>
      </c>
    </row>
    <row r="28" spans="1:5" ht="30" customHeight="1" hidden="1">
      <c r="A28" s="20" t="s">
        <v>25</v>
      </c>
      <c r="B28" s="21">
        <v>2.85</v>
      </c>
      <c r="C28" s="22">
        <f>B28*10</f>
        <v>28.5</v>
      </c>
      <c r="D28" s="2"/>
      <c r="E28" s="9">
        <f t="shared" si="0"/>
        <v>0</v>
      </c>
    </row>
    <row r="29" spans="1:5" ht="30" customHeight="1">
      <c r="A29" s="20" t="s">
        <v>26</v>
      </c>
      <c r="B29" s="21">
        <v>8.9</v>
      </c>
      <c r="C29" s="22">
        <f>B29*2</f>
        <v>17.8</v>
      </c>
      <c r="D29" s="2"/>
      <c r="E29" s="9">
        <f t="shared" si="0"/>
        <v>0</v>
      </c>
    </row>
    <row r="30" spans="1:5" ht="30" customHeight="1">
      <c r="A30" s="20" t="s">
        <v>27</v>
      </c>
      <c r="B30" s="21">
        <v>8.65</v>
      </c>
      <c r="C30" s="22">
        <f>B30*5</f>
        <v>43.25</v>
      </c>
      <c r="D30" s="2"/>
      <c r="E30" s="9">
        <f t="shared" si="0"/>
        <v>0</v>
      </c>
    </row>
    <row r="31" spans="1:5" ht="30" customHeight="1">
      <c r="A31" s="20" t="s">
        <v>28</v>
      </c>
      <c r="B31" s="21">
        <v>13.75</v>
      </c>
      <c r="C31" s="22">
        <f>B31*1</f>
        <v>13.75</v>
      </c>
      <c r="D31" s="2"/>
      <c r="E31" s="9">
        <f t="shared" si="0"/>
        <v>0</v>
      </c>
    </row>
    <row r="32" spans="1:5" ht="30" customHeight="1">
      <c r="A32" s="20" t="s">
        <v>29</v>
      </c>
      <c r="B32" s="21">
        <v>15.75</v>
      </c>
      <c r="C32" s="22">
        <f>B32*1</f>
        <v>15.75</v>
      </c>
      <c r="D32" s="2"/>
      <c r="E32" s="9">
        <f t="shared" si="0"/>
        <v>0</v>
      </c>
    </row>
    <row r="33" spans="1:5" s="4" customFormat="1" ht="30" customHeight="1">
      <c r="A33" s="20" t="s">
        <v>41</v>
      </c>
      <c r="B33" s="21">
        <v>4.75</v>
      </c>
      <c r="C33" s="22">
        <f>B33*2</f>
        <v>9.5</v>
      </c>
      <c r="D33" s="2"/>
      <c r="E33" s="9">
        <f t="shared" si="0"/>
        <v>0</v>
      </c>
    </row>
    <row r="34" spans="1:5" ht="30" customHeight="1">
      <c r="A34" s="20" t="s">
        <v>30</v>
      </c>
      <c r="B34" s="21">
        <v>6.47</v>
      </c>
      <c r="C34" s="22">
        <v>32.35</v>
      </c>
      <c r="D34" s="2"/>
      <c r="E34" s="9">
        <f t="shared" si="0"/>
        <v>0</v>
      </c>
    </row>
    <row r="35" spans="1:5" ht="30" customHeight="1">
      <c r="A35" s="20" t="s">
        <v>31</v>
      </c>
      <c r="B35" s="21">
        <v>6.84</v>
      </c>
      <c r="C35" s="22">
        <v>6.84</v>
      </c>
      <c r="D35" s="2"/>
      <c r="E35" s="9">
        <f t="shared" si="0"/>
        <v>0</v>
      </c>
    </row>
    <row r="37" spans="3:5" ht="23.25">
      <c r="C37" s="34" t="s">
        <v>6</v>
      </c>
      <c r="D37" s="34"/>
      <c r="E37" s="3">
        <f>SUM(E15:E35)</f>
        <v>0</v>
      </c>
    </row>
    <row r="38" spans="1:5" ht="31.5" customHeight="1">
      <c r="A38" s="25" t="s">
        <v>42</v>
      </c>
      <c r="B38" s="25"/>
      <c r="C38" s="25"/>
      <c r="D38" s="25"/>
      <c r="E38" s="25"/>
    </row>
    <row r="39" ht="9.75" customHeight="1"/>
    <row r="40" spans="1:3" ht="15.75">
      <c r="A40" s="15" t="s">
        <v>17</v>
      </c>
      <c r="C40" t="s">
        <v>18</v>
      </c>
    </row>
  </sheetData>
  <sheetProtection/>
  <mergeCells count="8">
    <mergeCell ref="A38:E38"/>
    <mergeCell ref="A9:B9"/>
    <mergeCell ref="C9:E9"/>
    <mergeCell ref="A11:E11"/>
    <mergeCell ref="C37:D37"/>
    <mergeCell ref="A1:E1"/>
    <mergeCell ref="A7:E7"/>
    <mergeCell ref="B3:E6"/>
  </mergeCells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DUMONT</dc:creator>
  <cp:keywords/>
  <dc:description/>
  <cp:lastModifiedBy>Nathalie Quiviger</cp:lastModifiedBy>
  <cp:lastPrinted>2019-01-05T16:01:35Z</cp:lastPrinted>
  <dcterms:created xsi:type="dcterms:W3CDTF">2015-01-03T16:46:24Z</dcterms:created>
  <dcterms:modified xsi:type="dcterms:W3CDTF">2019-03-26T11:57:00Z</dcterms:modified>
  <cp:category/>
  <cp:version/>
  <cp:contentType/>
  <cp:contentStatus/>
</cp:coreProperties>
</file>