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66925"/>
  <mc:AlternateContent xmlns:mc="http://schemas.openxmlformats.org/markup-compatibility/2006">
    <mc:Choice Requires="x15">
      <x15ac:absPath xmlns:x15ac="http://schemas.microsoft.com/office/spreadsheetml/2010/11/ac" url="https://d.docs.live.net/6414c8479907c685/Documents/AMAP/2019/BIERES/"/>
    </mc:Choice>
  </mc:AlternateContent>
  <xr:revisionPtr revIDLastSave="0" documentId="8_{09A23B67-0215-4EE4-BFF2-907DCB2253B7}" xr6:coauthVersionLast="41" xr6:coauthVersionMax="41" xr10:uidLastSave="{00000000-0000-0000-0000-000000000000}"/>
  <bookViews>
    <workbookView xWindow="-120" yWindow="-120" windowWidth="29040" windowHeight="15840" xr2:uid="{00000000-000D-0000-FFFF-FFFF00000000}"/>
  </bookViews>
  <sheets>
    <sheet name="Feuil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1" l="1"/>
  <c r="G13" i="1"/>
  <c r="G14" i="1"/>
  <c r="G15" i="1"/>
  <c r="G16" i="1"/>
  <c r="G17" i="1"/>
  <c r="G18" i="1"/>
  <c r="G19" i="1"/>
  <c r="G22" i="1"/>
  <c r="E28" i="1"/>
  <c r="E27" i="1"/>
  <c r="F25" i="1"/>
  <c r="G25" i="1" l="1"/>
  <c r="G26" i="1" s="1"/>
  <c r="E31" i="1" s="1"/>
  <c r="F32" i="1" l="1"/>
  <c r="F33" i="1"/>
</calcChain>
</file>

<file path=xl/sharedStrings.xml><?xml version="1.0" encoding="utf-8"?>
<sst xmlns="http://schemas.openxmlformats.org/spreadsheetml/2006/main" count="57" uniqueCount="47">
  <si>
    <t>Bières standard</t>
  </si>
  <si>
    <t>Type</t>
  </si>
  <si>
    <t>blonde</t>
  </si>
  <si>
    <t>ambrée</t>
  </si>
  <si>
    <t>brune</t>
  </si>
  <si>
    <t>sans alcool</t>
  </si>
  <si>
    <t>Nom</t>
  </si>
  <si>
    <t>Twiist à Coulommiers</t>
  </si>
  <si>
    <t>Smells like Dammartin's spirit</t>
  </si>
  <si>
    <t>Crécy little thing called love</t>
  </si>
  <si>
    <t>You're the one that I want</t>
  </si>
  <si>
    <t>vol</t>
  </si>
  <si>
    <t>33cl</t>
  </si>
  <si>
    <t>75cl</t>
  </si>
  <si>
    <t>prix</t>
  </si>
  <si>
    <t>TOTAL</t>
  </si>
  <si>
    <t>Qté</t>
  </si>
  <si>
    <t>Total</t>
  </si>
  <si>
    <t>nombre total de bouteilles par format par livraison</t>
  </si>
  <si>
    <t xml:space="preserve">Nom / Prénom : </t>
  </si>
  <si>
    <t>Tel :</t>
  </si>
  <si>
    <t>Adresse :</t>
  </si>
  <si>
    <t>Email :</t>
  </si>
  <si>
    <t xml:space="preserve">1. Engagements de l'adhérent : </t>
  </si>
  <si>
    <t xml:space="preserve">2. Engagements du producteur partenaire : </t>
  </si>
  <si>
    <t xml:space="preserve">3. Livraison : </t>
  </si>
  <si>
    <t>Livrer aux dates indiquées des produits de qualité issus de sa production BIO et transformés dans sa brasserie. Aviser ses partenaires en cas de problème exceptionnel qui affecterait la livraison. Accueillir les adhérents à la brasserie s’ils le souhaitent au moins une fois par an pendant le contrat d’engagement.
Collecter les bouteilles vides que L’adhérent lui rapportera.</t>
  </si>
  <si>
    <t xml:space="preserve">4. Prix et composition des paniers pour 2018 </t>
  </si>
  <si>
    <t xml:space="preserve">5. Modalités de paiement : Chèques à l'ordre de SARL Brasserie de Pont de Coude </t>
  </si>
  <si>
    <t>Contrat à signer et à imprimer en double exemplaire (1 pour l'adhérent et 1 pour le producteur)</t>
  </si>
  <si>
    <t>Nom et signature du producteur :</t>
  </si>
  <si>
    <t>Nom et signature de l'adhérent(e) :</t>
  </si>
  <si>
    <r>
      <rPr>
        <sz val="11"/>
        <color indexed="10"/>
        <rFont val="Calibri"/>
        <family val="2"/>
      </rPr>
      <t xml:space="preserve">Pour information, les produits sont conditionnés à la brasserie en carton de 6 pour les 75cl et de 12 pour les 33cl. Panachage ou pas, respecter ces quantités permet de simplifier la préparation des commandes. </t>
    </r>
    <r>
      <rPr>
        <sz val="11"/>
        <color theme="1"/>
        <rFont val="Calibri"/>
        <family val="2"/>
        <scheme val="minor"/>
      </rPr>
      <t xml:space="preserve">
</t>
    </r>
    <r>
      <rPr>
        <i/>
        <sz val="11"/>
        <color indexed="8"/>
        <rFont val="Calibri"/>
        <family val="2"/>
      </rPr>
      <t xml:space="preserve">L’adhérent </t>
    </r>
    <r>
      <rPr>
        <sz val="11"/>
        <color theme="1"/>
        <rFont val="Calibri"/>
        <family val="2"/>
        <scheme val="minor"/>
      </rPr>
      <t>peut évidemment commander la quantité de son choix quelques soient les références.</t>
    </r>
  </si>
  <si>
    <t>Fait à ………………………..                     le ………………...</t>
  </si>
  <si>
    <t>total /2</t>
  </si>
  <si>
    <t>La fille du père Noël (orange/cannelle) - Never mind the bollock4s (Brune sans alcool) - Highway to Mirab'Hell (Mirabelle) - Cherry Bomb (Cerise) - Adam Heart Mother (Pomme) - Hey Giu (triple) - Smoke on the morin (Ambrée fumée) - White Limo (Blanche au citron) - Great Balls of fire (Ambré tourbée) - RaggaMorin ( blanche au chanvre) - Poiple Haze (Poire) - ...</t>
  </si>
  <si>
    <t>Total des 4 livraisons</t>
  </si>
  <si>
    <t>total /3</t>
  </si>
  <si>
    <t>Bières "SURPRISE"</t>
  </si>
  <si>
    <t>A découvrir et choisir, selon disponibilité au moment de la distribution</t>
  </si>
  <si>
    <r>
      <t xml:space="preserve"> </t>
    </r>
    <r>
      <rPr>
        <b/>
        <u/>
        <sz val="16"/>
        <color indexed="8"/>
        <rFont val="Calibri"/>
        <family val="2"/>
      </rPr>
      <t>CONTRAT bières Grand Morin 2019</t>
    </r>
    <r>
      <rPr>
        <b/>
        <sz val="14"/>
        <color indexed="8"/>
        <rFont val="Calibri"/>
        <family val="2"/>
      </rPr>
      <t xml:space="preserve">
entre Christophe Malizia, SARL Brasserie du Pont de coude
     13, rue du Pont de Coude - 77163 Dammartin-sur-Tigeaux 
http://www.bieres-grandmorin.fr     Tel : 07.82.29.88.26
</t>
    </r>
  </si>
  <si>
    <r>
      <t xml:space="preserve">et l'adhérent de l'association Paniers d'ici et d'ailleurs 
</t>
    </r>
    <r>
      <rPr>
        <sz val="12"/>
        <color indexed="8"/>
        <rFont val="Calibri"/>
        <family val="2"/>
      </rPr>
      <t>domiciliée à Mairie,  185 avenue de Fontainebleau, 77310 Saint-Fargeau-Ponthierry
à jour de sa cotisation 2019</t>
    </r>
  </si>
  <si>
    <r>
      <t xml:space="preserve">En souscrivant ce contrat, l'adhérent achète des </t>
    </r>
    <r>
      <rPr>
        <b/>
        <sz val="11"/>
        <color indexed="8"/>
        <rFont val="Calibri"/>
        <family val="2"/>
      </rPr>
      <t>bières artisanales qui respectent le label AB</t>
    </r>
    <r>
      <rPr>
        <sz val="11"/>
        <color theme="1"/>
        <rFont val="Calibri"/>
        <family val="2"/>
        <scheme val="minor"/>
      </rPr>
      <t xml:space="preserve"> . Il accepte de pré-financer la production, gérer ses retards et absences, de reconnaître les aléas possibles de la production et  accepter les risques liés à ces aléas.
Ce contrat est organisé par "Les Paniers d'ici et d'ailleurs" et, à ce titre, régi par les statuts de l'association.
</t>
    </r>
  </si>
  <si>
    <r>
      <t xml:space="preserve">La livraison des produits se déroulera le samedi matin  11h à 12h15 sur le lieu habituel . 
</t>
    </r>
    <r>
      <rPr>
        <b/>
        <u/>
        <sz val="11"/>
        <color indexed="10"/>
        <rFont val="Calibri"/>
        <family val="2"/>
      </rPr>
      <t xml:space="preserve">Dates de livraisons </t>
    </r>
    <r>
      <rPr>
        <b/>
        <sz val="11"/>
        <color indexed="10"/>
        <rFont val="Calibri"/>
        <family val="2"/>
      </rPr>
      <t>: 
 13 avril , 22 juin, 21 septembre et 14 décembre 2019.</t>
    </r>
  </si>
  <si>
    <r>
      <t xml:space="preserve">  </t>
    </r>
    <r>
      <rPr>
        <b/>
        <sz val="20"/>
        <color indexed="8"/>
        <rFont val="Calibri"/>
        <family val="2"/>
      </rPr>
      <t xml:space="preserve">o </t>
    </r>
    <r>
      <rPr>
        <sz val="11"/>
        <color theme="1"/>
        <rFont val="Calibri"/>
        <family val="2"/>
        <scheme val="minor"/>
      </rPr>
      <t xml:space="preserve"> Paiement en 1 fois du montant total de la saison (avril)</t>
    </r>
  </si>
  <si>
    <r>
      <t xml:space="preserve">  </t>
    </r>
    <r>
      <rPr>
        <b/>
        <sz val="20"/>
        <color indexed="8"/>
        <rFont val="Calibri"/>
        <family val="2"/>
      </rPr>
      <t xml:space="preserve">o </t>
    </r>
    <r>
      <rPr>
        <sz val="11"/>
        <color theme="1"/>
        <rFont val="Calibri"/>
        <family val="2"/>
        <scheme val="minor"/>
      </rPr>
      <t xml:space="preserve"> Paiement en 2 fois du montant total de la saison (avril et septembre)</t>
    </r>
  </si>
  <si>
    <r>
      <t xml:space="preserve">  </t>
    </r>
    <r>
      <rPr>
        <b/>
        <sz val="20"/>
        <color indexed="8"/>
        <rFont val="Calibri"/>
        <family val="2"/>
      </rPr>
      <t xml:space="preserve">o </t>
    </r>
    <r>
      <rPr>
        <sz val="11"/>
        <color theme="1"/>
        <rFont val="Calibri"/>
        <family val="2"/>
        <scheme val="minor"/>
      </rPr>
      <t xml:space="preserve"> Paiement en 3 fois du montant total de la saison (avril , juin et septembre)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</si>
</sst>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8" formatCode="#,##0.00\ &quot;€&quot;;[Red]\-#,##0.00\ &quot;€&quot;"/>
    <numFmt numFmtId="164" formatCode="#,##0\ &quot;€&quot;"/>
    <numFmt numFmtId="165" formatCode="#,##0\ &quot;€&quot;;[Red]#,##0\ &quot;€&quot;"/>
  </numFmts>
  <fonts count="17" x14ac:knownFonts="1">
    <font>
      <sz val="11"/>
      <color theme="1"/>
      <name val="Calibri"/>
      <family val="2"/>
      <scheme val="minor"/>
    </font>
    <font>
      <sz val="11"/>
      <color indexed="10"/>
      <name val="Calibri"/>
      <family val="2"/>
    </font>
    <font>
      <b/>
      <sz val="11"/>
      <color indexed="8"/>
      <name val="Calibri"/>
      <family val="2"/>
    </font>
    <font>
      <sz val="10"/>
      <color indexed="8"/>
      <name val="Arial"/>
      <family val="2"/>
    </font>
    <font>
      <b/>
      <sz val="11"/>
      <color indexed="8"/>
      <name val="Arial"/>
      <family val="2"/>
    </font>
    <font>
      <b/>
      <sz val="10"/>
      <color indexed="8"/>
      <name val="Arial"/>
      <family val="2"/>
    </font>
    <font>
      <b/>
      <sz val="14"/>
      <color indexed="8"/>
      <name val="Calibri"/>
      <family val="2"/>
    </font>
    <font>
      <b/>
      <u/>
      <sz val="16"/>
      <color indexed="8"/>
      <name val="Calibri"/>
      <family val="2"/>
    </font>
    <font>
      <b/>
      <sz val="12"/>
      <color indexed="8"/>
      <name val="Calibri"/>
      <family val="2"/>
    </font>
    <font>
      <sz val="12"/>
      <color indexed="8"/>
      <name val="Calibri"/>
      <family val="2"/>
    </font>
    <font>
      <b/>
      <sz val="20"/>
      <color indexed="8"/>
      <name val="Calibri"/>
      <family val="2"/>
    </font>
    <font>
      <i/>
      <sz val="10"/>
      <color indexed="8"/>
      <name val="Arial"/>
      <family val="2"/>
    </font>
    <font>
      <i/>
      <sz val="11"/>
      <color indexed="8"/>
      <name val="Calibri"/>
      <family val="2"/>
    </font>
    <font>
      <sz val="12"/>
      <color indexed="8"/>
      <name val="Calibri"/>
      <family val="2"/>
    </font>
    <font>
      <b/>
      <u/>
      <sz val="11"/>
      <color indexed="10"/>
      <name val="Calibri"/>
      <family val="2"/>
    </font>
    <font>
      <b/>
      <sz val="11"/>
      <color indexed="10"/>
      <name val="Calibri"/>
      <family val="2"/>
    </font>
    <font>
      <sz val="8"/>
      <name val="Calibri"/>
      <family val="2"/>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s>
  <cellStyleXfs count="1">
    <xf numFmtId="0" fontId="0" fillId="0" borderId="0"/>
  </cellStyleXfs>
  <cellXfs count="90">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6" fontId="3" fillId="0" borderId="3" xfId="0" applyNumberFormat="1" applyFont="1" applyBorder="1" applyAlignment="1">
      <alignment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6" fontId="3" fillId="0" borderId="4" xfId="0" applyNumberFormat="1" applyFont="1" applyBorder="1" applyAlignment="1">
      <alignment vertical="center" wrapText="1"/>
    </xf>
    <xf numFmtId="6" fontId="3" fillId="0" borderId="5" xfId="0" applyNumberFormat="1" applyFont="1" applyBorder="1" applyAlignment="1">
      <alignment vertical="center" wrapText="1"/>
    </xf>
    <xf numFmtId="0" fontId="8" fillId="0" borderId="7" xfId="0" applyFont="1" applyBorder="1"/>
    <xf numFmtId="0" fontId="0" fillId="0" borderId="8" xfId="0" applyBorder="1" applyAlignment="1">
      <alignment horizontal="left" vertical="center" wrapText="1"/>
    </xf>
    <xf numFmtId="0" fontId="8" fillId="0" borderId="9" xfId="0" applyFont="1" applyBorder="1"/>
    <xf numFmtId="0" fontId="0" fillId="0" borderId="0" xfId="0" applyAlignment="1">
      <alignment horizontal="left" vertical="center" wrapText="1"/>
    </xf>
    <xf numFmtId="0" fontId="8" fillId="0" borderId="0" xfId="0" applyFont="1"/>
    <xf numFmtId="0" fontId="12" fillId="0" borderId="10" xfId="0" applyFont="1" applyBorder="1" applyAlignment="1">
      <alignment horizontal="center" vertical="center"/>
    </xf>
    <xf numFmtId="0" fontId="0" fillId="0" borderId="11" xfId="0" applyBorder="1"/>
    <xf numFmtId="0" fontId="0" fillId="0" borderId="12" xfId="0" applyBorder="1"/>
    <xf numFmtId="0" fontId="12" fillId="0" borderId="13" xfId="0" applyFont="1" applyBorder="1" applyAlignment="1">
      <alignment horizontal="center" vertical="center"/>
    </xf>
    <xf numFmtId="165" fontId="0" fillId="0" borderId="10" xfId="0" applyNumberFormat="1" applyBorder="1" applyAlignment="1">
      <alignment vertical="center" wrapText="1"/>
    </xf>
    <xf numFmtId="0" fontId="13" fillId="0" borderId="0" xfId="0" applyFont="1"/>
    <xf numFmtId="0" fontId="13" fillId="0" borderId="0" xfId="0" applyFont="1" applyAlignment="1">
      <alignment vertical="center"/>
    </xf>
    <xf numFmtId="0" fontId="0" fillId="0" borderId="8" xfId="0" applyBorder="1" applyAlignment="1">
      <alignment vertical="center" wrapText="1"/>
    </xf>
    <xf numFmtId="165" fontId="0" fillId="0" borderId="10" xfId="0" applyNumberFormat="1" applyBorder="1" applyAlignment="1">
      <alignment horizontal="center" vertical="center" wrapText="1"/>
    </xf>
    <xf numFmtId="0" fontId="2" fillId="0" borderId="10" xfId="0" applyFont="1" applyBorder="1" applyAlignment="1">
      <alignment vertical="center"/>
    </xf>
    <xf numFmtId="0" fontId="0" fillId="0" borderId="10" xfId="0" applyBorder="1" applyAlignment="1">
      <alignment horizontal="center" vertical="center"/>
    </xf>
    <xf numFmtId="164" fontId="0" fillId="0" borderId="10" xfId="0" applyNumberFormat="1" applyBorder="1" applyAlignment="1">
      <alignment horizontal="center" vertical="center"/>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8" fontId="3" fillId="0" borderId="14" xfId="0" applyNumberFormat="1" applyFont="1" applyBorder="1" applyAlignment="1">
      <alignment vertical="center" wrapText="1"/>
    </xf>
    <xf numFmtId="8" fontId="3" fillId="0" borderId="4" xfId="0" applyNumberFormat="1" applyFont="1" applyBorder="1" applyAlignment="1">
      <alignment vertical="center" wrapText="1"/>
    </xf>
    <xf numFmtId="8" fontId="3" fillId="0" borderId="3" xfId="0" applyNumberFormat="1" applyFont="1" applyBorder="1" applyAlignment="1">
      <alignment vertical="center" wrapText="1"/>
    </xf>
    <xf numFmtId="8" fontId="3" fillId="0" borderId="6" xfId="0" applyNumberFormat="1" applyFont="1" applyBorder="1" applyAlignment="1">
      <alignment vertical="center" wrapText="1"/>
    </xf>
    <xf numFmtId="8" fontId="3" fillId="0" borderId="5" xfId="0" applyNumberFormat="1" applyFont="1" applyBorder="1" applyAlignment="1">
      <alignmen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8" fillId="0" borderId="7" xfId="0" applyFont="1" applyBorder="1" applyAlignment="1">
      <alignment horizontal="left"/>
    </xf>
    <xf numFmtId="0" fontId="8" fillId="0" borderId="8" xfId="0" applyFont="1" applyBorder="1" applyAlignment="1">
      <alignment horizontal="left"/>
    </xf>
    <xf numFmtId="0" fontId="8" fillId="0" borderId="9" xfId="0" applyFont="1" applyBorder="1" applyAlignment="1">
      <alignment horizontal="left"/>
    </xf>
    <xf numFmtId="0" fontId="8" fillId="0" borderId="0" xfId="0" applyFont="1" applyAlignment="1">
      <alignment horizontal="left"/>
    </xf>
    <xf numFmtId="0" fontId="0" fillId="0" borderId="9" xfId="0" applyBorder="1" applyAlignment="1">
      <alignment horizontal="center"/>
    </xf>
    <xf numFmtId="0" fontId="0" fillId="0" borderId="0" xfId="0" applyAlignment="1">
      <alignment horizontal="center"/>
    </xf>
    <xf numFmtId="6" fontId="5" fillId="0" borderId="14" xfId="0" applyNumberFormat="1" applyFont="1" applyBorder="1" applyAlignment="1">
      <alignment horizontal="center" vertical="center" wrapText="1"/>
    </xf>
    <xf numFmtId="6" fontId="5" fillId="0" borderId="3" xfId="0" applyNumberFormat="1" applyFont="1" applyBorder="1" applyAlignment="1">
      <alignment horizontal="center" vertical="center" wrapText="1"/>
    </xf>
    <xf numFmtId="6" fontId="5" fillId="0" borderId="6"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8" fontId="3" fillId="0" borderId="18" xfId="0" applyNumberFormat="1" applyFont="1" applyBorder="1" applyAlignment="1">
      <alignment horizontal="center" vertical="center" wrapText="1"/>
    </xf>
    <xf numFmtId="8" fontId="3" fillId="0" borderId="19" xfId="0" applyNumberFormat="1" applyFont="1" applyBorder="1" applyAlignment="1">
      <alignment horizontal="center" vertical="center" wrapText="1"/>
    </xf>
    <xf numFmtId="8" fontId="3" fillId="0" borderId="20" xfId="0" applyNumberFormat="1" applyFont="1" applyBorder="1" applyAlignment="1">
      <alignment horizontal="center" vertical="center" wrapText="1"/>
    </xf>
    <xf numFmtId="6" fontId="3" fillId="0" borderId="18" xfId="0" applyNumberFormat="1" applyFont="1" applyBorder="1" applyAlignment="1">
      <alignment horizontal="center" vertical="center" wrapText="1"/>
    </xf>
    <xf numFmtId="6" fontId="3" fillId="0" borderId="19" xfId="0" applyNumberFormat="1" applyFont="1" applyBorder="1" applyAlignment="1">
      <alignment horizontal="center" vertical="center" wrapText="1"/>
    </xf>
    <xf numFmtId="6" fontId="3" fillId="0" borderId="20"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6" fontId="3" fillId="0" borderId="18" xfId="0" applyNumberFormat="1" applyFont="1" applyBorder="1" applyAlignment="1">
      <alignment horizontal="right" vertical="center" wrapText="1"/>
    </xf>
    <xf numFmtId="6" fontId="3" fillId="0" borderId="19" xfId="0" applyNumberFormat="1" applyFont="1" applyBorder="1" applyAlignment="1">
      <alignment horizontal="right" vertical="center" wrapText="1"/>
    </xf>
    <xf numFmtId="6" fontId="3" fillId="0" borderId="20" xfId="0" applyNumberFormat="1" applyFont="1" applyBorder="1" applyAlignment="1">
      <alignment horizontal="right" vertical="center" wrapText="1"/>
    </xf>
    <xf numFmtId="0" fontId="12" fillId="0" borderId="25" xfId="0" applyFont="1" applyBorder="1" applyAlignment="1">
      <alignment horizontal="center" vertical="center"/>
    </xf>
    <xf numFmtId="0" fontId="12" fillId="0" borderId="10" xfId="0" applyFont="1" applyBorder="1" applyAlignment="1">
      <alignment horizontal="center" vertical="center"/>
    </xf>
    <xf numFmtId="6" fontId="5" fillId="0" borderId="26"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8" fontId="5" fillId="0" borderId="14" xfId="0" applyNumberFormat="1" applyFont="1" applyBorder="1" applyAlignment="1">
      <alignment horizontal="center" vertical="center" wrapText="1"/>
    </xf>
    <xf numFmtId="8" fontId="5" fillId="0" borderId="3" xfId="0" applyNumberFormat="1" applyFont="1" applyBorder="1" applyAlignment="1">
      <alignment horizontal="center" vertical="center" wrapText="1"/>
    </xf>
    <xf numFmtId="8" fontId="5" fillId="0" borderId="6" xfId="0" applyNumberFormat="1" applyFont="1" applyBorder="1" applyAlignment="1">
      <alignment horizontal="center" vertical="center" wrapText="1"/>
    </xf>
    <xf numFmtId="0" fontId="6" fillId="0" borderId="8" xfId="0" applyFont="1" applyBorder="1" applyAlignment="1">
      <alignment horizontal="center" vertical="center"/>
    </xf>
    <xf numFmtId="6" fontId="11" fillId="0" borderId="13" xfId="0" applyNumberFormat="1" applyFont="1" applyBorder="1" applyAlignment="1">
      <alignment horizontal="center" vertical="center" wrapText="1"/>
    </xf>
    <xf numFmtId="6" fontId="11" fillId="0" borderId="2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6"/>
  <sheetViews>
    <sheetView tabSelected="1" workbookViewId="0">
      <selection activeCell="E9" sqref="E9:G9"/>
    </sheetView>
  </sheetViews>
  <sheetFormatPr baseColWidth="10" defaultRowHeight="15" x14ac:dyDescent="0.25"/>
  <cols>
    <col min="1" max="1" width="13.42578125" customWidth="1"/>
    <col min="2" max="2" width="14.28515625" customWidth="1"/>
    <col min="3" max="3" width="44.42578125" customWidth="1"/>
  </cols>
  <sheetData>
    <row r="1" spans="1:10" ht="78.75" customHeight="1" x14ac:dyDescent="0.25">
      <c r="A1" s="40" t="s">
        <v>40</v>
      </c>
      <c r="B1" s="41"/>
      <c r="C1" s="41"/>
      <c r="D1" s="41"/>
      <c r="E1" s="41"/>
      <c r="F1" s="41"/>
      <c r="G1" s="42"/>
    </row>
    <row r="2" spans="1:10" ht="48" customHeight="1" x14ac:dyDescent="0.25">
      <c r="A2" s="52" t="s">
        <v>41</v>
      </c>
      <c r="B2" s="53"/>
      <c r="C2" s="53"/>
      <c r="D2" s="53"/>
      <c r="E2" s="53"/>
      <c r="F2" s="53"/>
      <c r="G2" s="54"/>
    </row>
    <row r="3" spans="1:10" ht="15.75" customHeight="1" x14ac:dyDescent="0.25">
      <c r="A3" s="43" t="s">
        <v>19</v>
      </c>
      <c r="B3" s="44"/>
      <c r="C3" s="16"/>
      <c r="D3" s="10" t="s">
        <v>20</v>
      </c>
      <c r="E3" s="11"/>
      <c r="F3" s="11"/>
      <c r="G3" s="16"/>
    </row>
    <row r="4" spans="1:10" ht="15.75" customHeight="1" x14ac:dyDescent="0.25">
      <c r="A4" s="45" t="s">
        <v>21</v>
      </c>
      <c r="B4" s="46"/>
      <c r="C4" s="17"/>
      <c r="D4" s="12"/>
      <c r="E4" s="13"/>
      <c r="F4" s="13"/>
      <c r="G4" s="17"/>
    </row>
    <row r="5" spans="1:10" ht="15.75" customHeight="1" x14ac:dyDescent="0.25">
      <c r="A5" s="47"/>
      <c r="B5" s="48"/>
      <c r="C5" s="17"/>
      <c r="D5" s="12" t="s">
        <v>22</v>
      </c>
      <c r="E5" s="13"/>
      <c r="F5" s="13"/>
      <c r="G5" s="17"/>
    </row>
    <row r="6" spans="1:10" ht="15.75" customHeight="1" x14ac:dyDescent="0.25">
      <c r="A6" s="55" t="s">
        <v>23</v>
      </c>
      <c r="B6" s="56"/>
      <c r="C6" s="56"/>
      <c r="D6" s="56"/>
      <c r="E6" s="56"/>
      <c r="F6" s="56"/>
      <c r="G6" s="57"/>
    </row>
    <row r="7" spans="1:10" ht="97.15" customHeight="1" x14ac:dyDescent="0.25">
      <c r="A7" s="34" t="s">
        <v>42</v>
      </c>
      <c r="B7" s="35"/>
      <c r="C7" s="35"/>
      <c r="D7" s="35"/>
      <c r="E7" s="35"/>
      <c r="F7" s="35"/>
      <c r="G7" s="36"/>
    </row>
    <row r="8" spans="1:10" s="14" customFormat="1" ht="15.75" customHeight="1" x14ac:dyDescent="0.25">
      <c r="A8" s="66" t="s">
        <v>24</v>
      </c>
      <c r="B8" s="67"/>
      <c r="C8" s="67"/>
      <c r="D8" s="68"/>
      <c r="E8" s="66" t="s">
        <v>25</v>
      </c>
      <c r="F8" s="67"/>
      <c r="G8" s="68"/>
      <c r="H8"/>
      <c r="I8"/>
      <c r="J8"/>
    </row>
    <row r="9" spans="1:10" ht="88.5" customHeight="1" x14ac:dyDescent="0.25">
      <c r="A9" s="69" t="s">
        <v>26</v>
      </c>
      <c r="B9" s="70"/>
      <c r="C9" s="70"/>
      <c r="D9" s="71"/>
      <c r="E9" s="34" t="s">
        <v>43</v>
      </c>
      <c r="F9" s="35"/>
      <c r="G9" s="36"/>
    </row>
    <row r="10" spans="1:10" ht="15.75" customHeight="1" thickBot="1" x14ac:dyDescent="0.3">
      <c r="A10" s="64" t="s">
        <v>27</v>
      </c>
      <c r="B10" s="65"/>
      <c r="C10" s="65"/>
      <c r="D10" s="65"/>
      <c r="E10" s="65"/>
      <c r="F10" s="65"/>
      <c r="G10" s="65"/>
    </row>
    <row r="11" spans="1:10" ht="15.75" customHeight="1" thickBot="1" x14ac:dyDescent="0.3">
      <c r="A11" s="1"/>
      <c r="B11" s="2" t="s">
        <v>1</v>
      </c>
      <c r="C11" s="2" t="s">
        <v>6</v>
      </c>
      <c r="D11" s="2" t="s">
        <v>11</v>
      </c>
      <c r="E11" s="2" t="s">
        <v>14</v>
      </c>
      <c r="F11" s="2" t="s">
        <v>16</v>
      </c>
      <c r="G11" s="2" t="s">
        <v>17</v>
      </c>
    </row>
    <row r="12" spans="1:10" ht="15.75" customHeight="1" x14ac:dyDescent="0.25">
      <c r="A12" s="81" t="s">
        <v>0</v>
      </c>
      <c r="B12" s="29" t="s">
        <v>2</v>
      </c>
      <c r="C12" s="30" t="s">
        <v>7</v>
      </c>
      <c r="D12" s="84" t="s">
        <v>12</v>
      </c>
      <c r="E12" s="49">
        <v>3</v>
      </c>
      <c r="F12" s="4"/>
      <c r="G12" s="8">
        <f>$E$12*F12</f>
        <v>0</v>
      </c>
    </row>
    <row r="13" spans="1:10" ht="15.75" customHeight="1" x14ac:dyDescent="0.25">
      <c r="A13" s="82"/>
      <c r="B13" s="31" t="s">
        <v>3</v>
      </c>
      <c r="C13" s="31" t="s">
        <v>8</v>
      </c>
      <c r="D13" s="85"/>
      <c r="E13" s="50"/>
      <c r="F13" s="5"/>
      <c r="G13" s="3">
        <f>$E$12*F13</f>
        <v>0</v>
      </c>
    </row>
    <row r="14" spans="1:10" ht="15.75" customHeight="1" x14ac:dyDescent="0.25">
      <c r="A14" s="82"/>
      <c r="B14" s="31" t="s">
        <v>4</v>
      </c>
      <c r="C14" s="31" t="s">
        <v>9</v>
      </c>
      <c r="D14" s="85"/>
      <c r="E14" s="50"/>
      <c r="F14" s="5"/>
      <c r="G14" s="3">
        <f>$E$12*F14</f>
        <v>0</v>
      </c>
    </row>
    <row r="15" spans="1:10" ht="15.75" customHeight="1" thickBot="1" x14ac:dyDescent="0.3">
      <c r="A15" s="82"/>
      <c r="B15" s="32" t="s">
        <v>5</v>
      </c>
      <c r="C15" s="33" t="s">
        <v>10</v>
      </c>
      <c r="D15" s="86"/>
      <c r="E15" s="51"/>
      <c r="F15" s="6"/>
      <c r="G15" s="9">
        <f>$E$12*F15</f>
        <v>0</v>
      </c>
    </row>
    <row r="16" spans="1:10" ht="15.75" customHeight="1" x14ac:dyDescent="0.25">
      <c r="A16" s="82"/>
      <c r="B16" s="29" t="s">
        <v>2</v>
      </c>
      <c r="C16" s="30" t="s">
        <v>7</v>
      </c>
      <c r="D16" s="84" t="s">
        <v>13</v>
      </c>
      <c r="E16" s="49">
        <v>5</v>
      </c>
      <c r="F16" s="4"/>
      <c r="G16" s="8">
        <f>$E$16*F16</f>
        <v>0</v>
      </c>
    </row>
    <row r="17" spans="1:7" ht="15.75" customHeight="1" x14ac:dyDescent="0.25">
      <c r="A17" s="82"/>
      <c r="B17" s="31" t="s">
        <v>3</v>
      </c>
      <c r="C17" s="31" t="s">
        <v>8</v>
      </c>
      <c r="D17" s="85"/>
      <c r="E17" s="50"/>
      <c r="F17" s="5"/>
      <c r="G17" s="3">
        <f>$E$16*F17</f>
        <v>0</v>
      </c>
    </row>
    <row r="18" spans="1:7" ht="15.75" customHeight="1" thickBot="1" x14ac:dyDescent="0.3">
      <c r="A18" s="83"/>
      <c r="B18" s="32" t="s">
        <v>4</v>
      </c>
      <c r="C18" s="32" t="s">
        <v>9</v>
      </c>
      <c r="D18" s="86"/>
      <c r="E18" s="51"/>
      <c r="F18" s="7"/>
      <c r="G18" s="9">
        <f>$E$16*F18</f>
        <v>0</v>
      </c>
    </row>
    <row r="19" spans="1:7" x14ac:dyDescent="0.25">
      <c r="A19" s="81" t="s">
        <v>38</v>
      </c>
      <c r="B19" s="58" t="s">
        <v>39</v>
      </c>
      <c r="C19" s="61" t="s">
        <v>35</v>
      </c>
      <c r="D19" s="49" t="s">
        <v>12</v>
      </c>
      <c r="E19" s="49">
        <v>3</v>
      </c>
      <c r="F19" s="72"/>
      <c r="G19" s="75">
        <f>$E$19*F19</f>
        <v>0</v>
      </c>
    </row>
    <row r="20" spans="1:7" x14ac:dyDescent="0.25">
      <c r="A20" s="82"/>
      <c r="B20" s="59"/>
      <c r="C20" s="62"/>
      <c r="D20" s="50"/>
      <c r="E20" s="50"/>
      <c r="F20" s="73"/>
      <c r="G20" s="76"/>
    </row>
    <row r="21" spans="1:7" ht="15.75" thickBot="1" x14ac:dyDescent="0.3">
      <c r="A21" s="82"/>
      <c r="B21" s="59"/>
      <c r="C21" s="62"/>
      <c r="D21" s="51"/>
      <c r="E21" s="51"/>
      <c r="F21" s="74"/>
      <c r="G21" s="77"/>
    </row>
    <row r="22" spans="1:7" x14ac:dyDescent="0.25">
      <c r="A22" s="82"/>
      <c r="B22" s="59"/>
      <c r="C22" s="62"/>
      <c r="D22" s="49" t="s">
        <v>13</v>
      </c>
      <c r="E22" s="49">
        <v>5</v>
      </c>
      <c r="F22" s="72"/>
      <c r="G22" s="75">
        <f>$E$22*F22</f>
        <v>0</v>
      </c>
    </row>
    <row r="23" spans="1:7" x14ac:dyDescent="0.25">
      <c r="A23" s="82"/>
      <c r="B23" s="59"/>
      <c r="C23" s="62"/>
      <c r="D23" s="50"/>
      <c r="E23" s="50"/>
      <c r="F23" s="73"/>
      <c r="G23" s="76"/>
    </row>
    <row r="24" spans="1:7" ht="73.150000000000006" customHeight="1" thickBot="1" x14ac:dyDescent="0.3">
      <c r="A24" s="83"/>
      <c r="B24" s="60"/>
      <c r="C24" s="63"/>
      <c r="D24" s="51"/>
      <c r="E24" s="80"/>
      <c r="F24" s="73"/>
      <c r="G24" s="76"/>
    </row>
    <row r="25" spans="1:7" ht="15.75" customHeight="1" x14ac:dyDescent="0.25">
      <c r="E25" s="24" t="s">
        <v>15</v>
      </c>
      <c r="F25" s="25">
        <f>SUM(F12:F24)</f>
        <v>0</v>
      </c>
      <c r="G25" s="26">
        <f>SUM(G12:G24)</f>
        <v>0</v>
      </c>
    </row>
    <row r="26" spans="1:7" ht="15.75" customHeight="1" x14ac:dyDescent="0.25">
      <c r="E26" s="24" t="s">
        <v>36</v>
      </c>
      <c r="F26" s="27"/>
      <c r="G26" s="28">
        <f>G25*4</f>
        <v>0</v>
      </c>
    </row>
    <row r="27" spans="1:7" ht="15.75" customHeight="1" x14ac:dyDescent="0.25">
      <c r="C27" s="88" t="s">
        <v>18</v>
      </c>
      <c r="D27" s="15" t="s">
        <v>12</v>
      </c>
      <c r="E27" s="78">
        <f>F12+F13+F14+F15+F19+F20+F21</f>
        <v>0</v>
      </c>
      <c r="F27" s="78"/>
    </row>
    <row r="28" spans="1:7" ht="15.75" customHeight="1" x14ac:dyDescent="0.25">
      <c r="C28" s="89"/>
      <c r="D28" s="18" t="s">
        <v>13</v>
      </c>
      <c r="E28" s="79">
        <f>F16+F17+F18+F22+F23+F24</f>
        <v>0</v>
      </c>
      <c r="F28" s="79"/>
    </row>
    <row r="29" spans="1:7" ht="48" customHeight="1" x14ac:dyDescent="0.25">
      <c r="A29" s="34" t="s">
        <v>32</v>
      </c>
      <c r="B29" s="35"/>
      <c r="C29" s="35"/>
      <c r="D29" s="35"/>
      <c r="E29" s="35"/>
      <c r="F29" s="35"/>
      <c r="G29" s="36"/>
    </row>
    <row r="30" spans="1:7" ht="22.5" customHeight="1" x14ac:dyDescent="0.25">
      <c r="A30" s="87" t="s">
        <v>28</v>
      </c>
      <c r="B30" s="87"/>
      <c r="C30" s="87"/>
      <c r="D30" s="87"/>
      <c r="E30" s="87"/>
      <c r="F30" s="87"/>
      <c r="G30" s="87"/>
    </row>
    <row r="31" spans="1:7" ht="16.899999999999999" customHeight="1" x14ac:dyDescent="0.25">
      <c r="A31" s="37" t="s">
        <v>44</v>
      </c>
      <c r="B31" s="38"/>
      <c r="C31" s="38"/>
      <c r="D31" s="39"/>
      <c r="E31" s="19">
        <f>G26</f>
        <v>0</v>
      </c>
    </row>
    <row r="32" spans="1:7" ht="16.899999999999999" customHeight="1" x14ac:dyDescent="0.25">
      <c r="A32" s="37" t="s">
        <v>45</v>
      </c>
      <c r="B32" s="38"/>
      <c r="C32" s="38"/>
      <c r="D32" s="39"/>
      <c r="E32" s="23" t="s">
        <v>34</v>
      </c>
      <c r="F32" s="19">
        <f>G26/2</f>
        <v>0</v>
      </c>
    </row>
    <row r="33" spans="1:6" ht="16.899999999999999" customHeight="1" x14ac:dyDescent="0.25">
      <c r="A33" s="37" t="s">
        <v>46</v>
      </c>
      <c r="B33" s="38"/>
      <c r="C33" s="38"/>
      <c r="D33" s="39"/>
      <c r="E33" s="23" t="s">
        <v>37</v>
      </c>
      <c r="F33" s="19">
        <f>G26/3</f>
        <v>0</v>
      </c>
    </row>
    <row r="34" spans="1:6" ht="31.15" customHeight="1" x14ac:dyDescent="0.25">
      <c r="A34" s="22"/>
      <c r="C34" t="s">
        <v>33</v>
      </c>
    </row>
    <row r="35" spans="1:6" ht="15.75" customHeight="1" x14ac:dyDescent="0.25">
      <c r="A35" s="21" t="s">
        <v>29</v>
      </c>
    </row>
    <row r="36" spans="1:6" ht="15.75" customHeight="1" x14ac:dyDescent="0.25">
      <c r="A36" s="20" t="s">
        <v>31</v>
      </c>
      <c r="D36" t="s">
        <v>30</v>
      </c>
    </row>
  </sheetData>
  <mergeCells count="36">
    <mergeCell ref="D16:D18"/>
    <mergeCell ref="A30:G30"/>
    <mergeCell ref="C27:C28"/>
    <mergeCell ref="A19:A24"/>
    <mergeCell ref="A33:D33"/>
    <mergeCell ref="E16:E18"/>
    <mergeCell ref="A2:G2"/>
    <mergeCell ref="A6:G6"/>
    <mergeCell ref="B19:B24"/>
    <mergeCell ref="C19:C24"/>
    <mergeCell ref="A10:G10"/>
    <mergeCell ref="A29:G29"/>
    <mergeCell ref="A8:D8"/>
    <mergeCell ref="E8:G8"/>
    <mergeCell ref="E9:G9"/>
    <mergeCell ref="A9:D9"/>
    <mergeCell ref="F19:F21"/>
    <mergeCell ref="G19:G21"/>
    <mergeCell ref="D19:D21"/>
    <mergeCell ref="E19:E21"/>
    <mergeCell ref="A7:G7"/>
    <mergeCell ref="A32:D32"/>
    <mergeCell ref="A1:G1"/>
    <mergeCell ref="A3:B3"/>
    <mergeCell ref="A4:B4"/>
    <mergeCell ref="A5:B5"/>
    <mergeCell ref="F22:F24"/>
    <mergeCell ref="G22:G24"/>
    <mergeCell ref="E27:F27"/>
    <mergeCell ref="E28:F28"/>
    <mergeCell ref="A31:D31"/>
    <mergeCell ref="D22:D24"/>
    <mergeCell ref="E22:E24"/>
    <mergeCell ref="A12:A18"/>
    <mergeCell ref="D12:D15"/>
    <mergeCell ref="E12:E15"/>
  </mergeCells>
  <phoneticPr fontId="16" type="noConversion"/>
  <pageMargins left="0.44" right="0.5" top="0.35433070866141736" bottom="0.35433070866141736" header="0.31496062992125984" footer="0.31496062992125984"/>
  <pageSetup paperSize="9" scale="7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DUMONT</dc:creator>
  <cp:lastModifiedBy>DUMONT</cp:lastModifiedBy>
  <cp:lastPrinted>2019-03-20T13:55:30Z</cp:lastPrinted>
  <dcterms:created xsi:type="dcterms:W3CDTF">2018-05-30T07:41:28Z</dcterms:created>
  <dcterms:modified xsi:type="dcterms:W3CDTF">2019-03-25T09:53:02Z</dcterms:modified>
</cp:coreProperties>
</file>